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ZKUB/QuPR9gjLXVALwQuGmDvoLg=="/>
    </ext>
  </extLst>
</workbook>
</file>

<file path=xl/sharedStrings.xml><?xml version="1.0" encoding="utf-8"?>
<sst xmlns="http://schemas.openxmlformats.org/spreadsheetml/2006/main" count="35" uniqueCount="31">
  <si>
    <t xml:space="preserve">Lab 8 - Processes and Water Filter </t>
  </si>
  <si>
    <t>Name</t>
  </si>
  <si>
    <t>Group Members</t>
  </si>
  <si>
    <t>PART 1 - Water Filter Design Analysis</t>
  </si>
  <si>
    <t>No. of Scoops per Material</t>
  </si>
  <si>
    <t>% Mass Lost</t>
  </si>
  <si>
    <t>Sand-Varied filter</t>
  </si>
  <si>
    <t>Gravel-Varied Filter</t>
  </si>
  <si>
    <t>Carbon-Varied Filter</t>
  </si>
  <si>
    <t>PART 2 and 3 - Initial Data and pH Neutralization</t>
  </si>
  <si>
    <t>Mass of Contaminated Water (g)</t>
  </si>
  <si>
    <t>Mass of Baking Soda (g)</t>
  </si>
  <si>
    <t>Total Mixture Mass (Contaminated Water + Baking Soda) (g)</t>
  </si>
  <si>
    <t>Turbidity of Contaminated Water (V)</t>
  </si>
  <si>
    <t>PART 4 - Flocculation and Coagulation</t>
  </si>
  <si>
    <t>Mass of Alum (g)</t>
  </si>
  <si>
    <t>Total Mixture Mass (Contaminated Water + Baking Soda + Alum) (g)</t>
  </si>
  <si>
    <t>PART 5 - Water Filter Design &amp; Assembly</t>
  </si>
  <si>
    <t>Filter Composition</t>
  </si>
  <si>
    <t>Scoops of Sand</t>
  </si>
  <si>
    <t>Scoops of Gravel</t>
  </si>
  <si>
    <t>Scoops of Activated Carbon</t>
  </si>
  <si>
    <t>Cost ($)</t>
  </si>
  <si>
    <t>Filtering Process</t>
  </si>
  <si>
    <t>Mass of Filtered Water (g)</t>
  </si>
  <si>
    <t>Filtration Time to 100mL (s)</t>
  </si>
  <si>
    <t>Turbidity of Filtered Water (V)</t>
  </si>
  <si>
    <t>Filtered mass (g)</t>
  </si>
  <si>
    <t>Flow Rate (ml/s)</t>
  </si>
  <si>
    <t>Change in Water Turbidity</t>
  </si>
  <si>
    <t>DATA FOR THE COMPETITION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</si>
</sst>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i/>
      <sz val="14.0"/>
      <color theme="1"/>
      <name val="Arial"/>
    </font>
    <font/>
    <font>
      <sz val="11.0"/>
      <color theme="1"/>
      <name val="Arial"/>
    </font>
    <font>
      <sz val="10.0"/>
      <color theme="1"/>
      <name val="Arial"/>
    </font>
    <font>
      <sz val="11.0"/>
      <color rgb="FF000000"/>
      <name val="Arial"/>
    </font>
    <font>
      <b/>
      <sz val="10.0"/>
      <color theme="1"/>
      <name val="Arial"/>
    </font>
    <font>
      <i/>
      <sz val="11.0"/>
      <color theme="1"/>
      <name val="Arial"/>
    </font>
    <font>
      <b/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EAEFF9"/>
        <bgColor rgb="FFEAEFF9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DDE7FA"/>
        <bgColor rgb="FFDDE7FA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</border>
    <border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1" fillId="0" fontId="3" numFmtId="0" xfId="0" applyAlignment="1" applyBorder="1" applyFont="1">
      <alignment horizontal="center"/>
    </xf>
    <xf borderId="1" fillId="3" fontId="4" numFmtId="0" xfId="0" applyAlignment="1" applyBorder="1" applyFill="1" applyFont="1">
      <alignment horizontal="center"/>
    </xf>
    <xf borderId="0" fillId="0" fontId="0" numFmtId="0" xfId="0" applyAlignment="1" applyFont="1">
      <alignment horizontal="center"/>
    </xf>
    <xf borderId="0" fillId="0" fontId="3" numFmtId="0" xfId="0" applyAlignment="1" applyFont="1">
      <alignment horizontal="right"/>
    </xf>
    <xf borderId="0" fillId="0" fontId="5" numFmtId="0" xfId="0" applyAlignment="1" applyFont="1">
      <alignment horizontal="right"/>
    </xf>
    <xf borderId="4" fillId="4" fontId="1" numFmtId="0" xfId="0" applyAlignment="1" applyBorder="1" applyFill="1" applyFont="1">
      <alignment vertical="center"/>
    </xf>
    <xf borderId="5" fillId="4" fontId="0" numFmtId="0" xfId="0" applyBorder="1" applyFont="1"/>
    <xf borderId="5" fillId="4" fontId="1" numFmtId="0" xfId="0" applyAlignment="1" applyBorder="1" applyFont="1">
      <alignment vertical="center"/>
    </xf>
    <xf borderId="6" fillId="4" fontId="1" numFmtId="0" xfId="0" applyAlignment="1" applyBorder="1" applyFont="1">
      <alignment vertical="center"/>
    </xf>
    <xf borderId="0" fillId="0" fontId="4" numFmtId="0" xfId="0" applyAlignment="1" applyFont="1">
      <alignment horizontal="left"/>
    </xf>
    <xf borderId="7" fillId="5" fontId="6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9" fillId="5" fontId="6" numFmtId="0" xfId="0" applyAlignment="1" applyBorder="1" applyFont="1">
      <alignment horizontal="center" shrinkToFit="0" wrapText="1"/>
    </xf>
    <xf borderId="10" fillId="0" fontId="2" numFmtId="0" xfId="0" applyBorder="1" applyFont="1"/>
    <xf borderId="11" fillId="0" fontId="2" numFmtId="0" xfId="0" applyBorder="1" applyFont="1"/>
    <xf borderId="0" fillId="0" fontId="7" numFmtId="0" xfId="0" applyAlignment="1" applyFont="1">
      <alignment horizontal="left"/>
    </xf>
    <xf borderId="12" fillId="0" fontId="2" numFmtId="0" xfId="0" applyBorder="1" applyFont="1"/>
    <xf borderId="13" fillId="0" fontId="2" numFmtId="0" xfId="0" applyBorder="1" applyFont="1"/>
    <xf borderId="1" fillId="5" fontId="6" numFmtId="0" xfId="0" applyAlignment="1" applyBorder="1" applyFont="1">
      <alignment horizontal="center" shrinkToFit="0" wrapText="1"/>
    </xf>
    <xf borderId="0" fillId="0" fontId="5" numFmtId="0" xfId="0" applyFont="1"/>
    <xf borderId="1" fillId="0" fontId="4" numFmtId="0" xfId="0" applyAlignment="1" applyBorder="1" applyFont="1">
      <alignment horizontal="center"/>
    </xf>
    <xf borderId="1" fillId="6" fontId="4" numFmtId="0" xfId="0" applyAlignment="1" applyBorder="1" applyFill="1" applyFont="1">
      <alignment horizontal="center"/>
    </xf>
    <xf borderId="12" fillId="0" fontId="4" numFmtId="0" xfId="0" applyAlignment="1" applyBorder="1" applyFont="1">
      <alignment horizontal="center"/>
    </xf>
    <xf borderId="14" fillId="6" fontId="4" numFmtId="0" xfId="0" applyAlignment="1" applyBorder="1" applyFont="1">
      <alignment horizontal="center"/>
    </xf>
    <xf borderId="6" fillId="4" fontId="1" numFmtId="0" xfId="0" applyAlignment="1" applyBorder="1" applyFont="1">
      <alignment horizontal="center" vertical="center"/>
    </xf>
    <xf borderId="15" fillId="5" fontId="8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0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center" shrinkToFit="0" wrapText="1"/>
    </xf>
    <xf borderId="18" fillId="4" fontId="1" numFmtId="0" xfId="0" applyAlignment="1" applyBorder="1" applyFont="1">
      <alignment vertical="center"/>
    </xf>
    <xf borderId="19" fillId="4" fontId="1" numFmtId="0" xfId="0" applyAlignment="1" applyBorder="1" applyFont="1">
      <alignment vertical="center"/>
    </xf>
    <xf borderId="1" fillId="7" fontId="4" numFmtId="0" xfId="0" applyAlignment="1" applyBorder="1" applyFill="1" applyFont="1">
      <alignment horizontal="center"/>
    </xf>
    <xf borderId="1" fillId="5" fontId="6" numFmtId="0" xfId="0" applyAlignment="1" applyBorder="1" applyFont="1">
      <alignment horizontal="center" shrinkToFit="0" vertical="center" wrapText="1"/>
    </xf>
    <xf borderId="1" fillId="8" fontId="4" numFmtId="0" xfId="0" applyAlignment="1" applyBorder="1" applyFill="1" applyFont="1">
      <alignment horizontal="center"/>
    </xf>
    <xf borderId="4" fillId="4" fontId="1" numFmtId="0" xfId="0" applyBorder="1" applyFont="1"/>
    <xf borderId="5" fillId="4" fontId="1" numFmtId="0" xfId="0" applyBorder="1" applyFont="1"/>
    <xf borderId="6" fillId="4" fontId="1" numFmtId="0" xfId="0" applyBorder="1" applyFont="1"/>
    <xf borderId="20" fillId="0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1" width="15.86"/>
    <col customWidth="1" min="12" max="13" width="14.43"/>
  </cols>
  <sheetData>
    <row r="1" ht="12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5" t="s">
        <v>1</v>
      </c>
      <c r="B2" s="3"/>
      <c r="C2" s="6"/>
      <c r="D2" s="3"/>
      <c r="E2" s="7"/>
      <c r="F2" s="7"/>
      <c r="G2" s="7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5" t="s">
        <v>2</v>
      </c>
      <c r="B3" s="3"/>
      <c r="C3" s="6"/>
      <c r="D3" s="3"/>
      <c r="E3" s="7"/>
      <c r="F3" s="7"/>
      <c r="G3" s="7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7"/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7"/>
      <c r="B5" s="7"/>
      <c r="C5" s="7"/>
      <c r="D5" s="7"/>
      <c r="E5" s="7"/>
      <c r="F5" s="7"/>
      <c r="G5" s="7"/>
      <c r="H5" s="7"/>
      <c r="I5" s="4"/>
      <c r="J5" s="4"/>
      <c r="K5" s="8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7"/>
      <c r="B6" s="7"/>
      <c r="C6" s="7"/>
      <c r="D6" s="7"/>
      <c r="E6" s="7"/>
      <c r="F6" s="7"/>
      <c r="G6" s="7"/>
      <c r="H6" s="7"/>
      <c r="I6" s="4"/>
      <c r="J6" s="4"/>
      <c r="K6" s="4"/>
      <c r="L6" s="4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0" t="s">
        <v>3</v>
      </c>
      <c r="B7" s="11"/>
      <c r="C7" s="12"/>
      <c r="D7" s="12"/>
      <c r="E7" s="12"/>
      <c r="F7" s="12"/>
      <c r="G7" s="12"/>
      <c r="H7" s="13"/>
      <c r="I7" s="4"/>
      <c r="J7" s="1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5" t="s">
        <v>4</v>
      </c>
      <c r="B8" s="16"/>
      <c r="C8" s="17" t="s">
        <v>5</v>
      </c>
      <c r="D8" s="18"/>
      <c r="E8" s="18"/>
      <c r="F8" s="18"/>
      <c r="G8" s="18"/>
      <c r="H8" s="19"/>
      <c r="I8" s="4"/>
      <c r="J8" s="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21"/>
      <c r="B9" s="22"/>
      <c r="C9" s="23" t="s">
        <v>6</v>
      </c>
      <c r="D9" s="3"/>
      <c r="E9" s="23" t="s">
        <v>7</v>
      </c>
      <c r="F9" s="3"/>
      <c r="G9" s="23" t="s">
        <v>8</v>
      </c>
      <c r="H9" s="3"/>
      <c r="I9" s="2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25">
        <v>1.0</v>
      </c>
      <c r="B10" s="3"/>
      <c r="C10" s="26">
        <f t="shared" ref="C10:C13" si="1">3.822*A10+0.769*1+1.667*1</f>
        <v>6.258</v>
      </c>
      <c r="D10" s="3"/>
      <c r="E10" s="27">
        <f t="shared" ref="E10:E13" si="2">3.822*1+0.769*A10+1.667*1</f>
        <v>6.258</v>
      </c>
      <c r="F10" s="22"/>
      <c r="G10" s="28">
        <f t="shared" ref="G10:G13" si="3">3.822*1+0.769*1+1.667*A10</f>
        <v>6.258</v>
      </c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25">
        <v>2.0</v>
      </c>
      <c r="B11" s="3"/>
      <c r="C11" s="26">
        <f t="shared" si="1"/>
        <v>10.08</v>
      </c>
      <c r="D11" s="3"/>
      <c r="E11" s="27">
        <f t="shared" si="2"/>
        <v>7.027</v>
      </c>
      <c r="F11" s="22"/>
      <c r="G11" s="28">
        <f t="shared" si="3"/>
        <v>7.925</v>
      </c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25">
        <v>3.0</v>
      </c>
      <c r="B12" s="3"/>
      <c r="C12" s="26">
        <f t="shared" si="1"/>
        <v>13.902</v>
      </c>
      <c r="D12" s="3"/>
      <c r="E12" s="27">
        <f t="shared" si="2"/>
        <v>7.796</v>
      </c>
      <c r="F12" s="22"/>
      <c r="G12" s="28">
        <f t="shared" si="3"/>
        <v>9.592</v>
      </c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25">
        <v>4.0</v>
      </c>
      <c r="B13" s="3"/>
      <c r="C13" s="26">
        <f t="shared" si="1"/>
        <v>17.724</v>
      </c>
      <c r="D13" s="3"/>
      <c r="E13" s="27">
        <f t="shared" si="2"/>
        <v>8.565</v>
      </c>
      <c r="F13" s="22"/>
      <c r="G13" s="28">
        <f t="shared" si="3"/>
        <v>11.259</v>
      </c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7"/>
      <c r="B14" s="7"/>
      <c r="C14" s="7"/>
      <c r="D14" s="7"/>
      <c r="E14" s="7"/>
      <c r="F14" s="7"/>
      <c r="G14" s="7"/>
      <c r="H14" s="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0" t="s">
        <v>9</v>
      </c>
      <c r="B16" s="12"/>
      <c r="C16" s="12"/>
      <c r="D16" s="12"/>
      <c r="E16" s="12"/>
      <c r="F16" s="12"/>
      <c r="G16" s="12"/>
      <c r="H16" s="2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30" t="s">
        <v>10</v>
      </c>
      <c r="B17" s="31"/>
      <c r="C17" s="30" t="s">
        <v>11</v>
      </c>
      <c r="D17" s="31"/>
      <c r="E17" s="30" t="s">
        <v>12</v>
      </c>
      <c r="F17" s="31"/>
      <c r="G17" s="30" t="s">
        <v>13</v>
      </c>
      <c r="H17" s="31"/>
      <c r="I17" s="3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1"/>
      <c r="B18" s="22"/>
      <c r="C18" s="21"/>
      <c r="D18" s="22"/>
      <c r="E18" s="21"/>
      <c r="F18" s="22"/>
      <c r="G18" s="21"/>
      <c r="H18" s="22"/>
      <c r="I18" s="33"/>
      <c r="J18" s="3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6"/>
      <c r="B19" s="3"/>
      <c r="C19" s="6"/>
      <c r="D19" s="3"/>
      <c r="E19" s="6" t="str">
        <f>IF(OR(ISBLANK(A19),ISBLANK(C19)),"",SUM(A19:D19))</f>
        <v/>
      </c>
      <c r="F19" s="3"/>
      <c r="G19" s="6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7"/>
      <c r="B20" s="7"/>
      <c r="C20" s="7"/>
      <c r="D20" s="7"/>
      <c r="E20" s="7"/>
      <c r="F20" s="7"/>
      <c r="G20" s="7"/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7"/>
      <c r="B21" s="7"/>
      <c r="C21" s="7"/>
      <c r="D21" s="7"/>
      <c r="E21" s="7"/>
      <c r="F21" s="7"/>
      <c r="G21" s="7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10" t="s">
        <v>14</v>
      </c>
      <c r="B22" s="12"/>
      <c r="C22" s="12"/>
      <c r="D22" s="12"/>
      <c r="E22" s="12"/>
      <c r="F22" s="12"/>
      <c r="G22" s="12"/>
      <c r="H22" s="1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30" t="s">
        <v>15</v>
      </c>
      <c r="B23" s="31"/>
      <c r="C23" s="30" t="s">
        <v>16</v>
      </c>
      <c r="D23" s="31"/>
      <c r="E23" s="7"/>
      <c r="F23" s="7"/>
      <c r="G23" s="7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21"/>
      <c r="B24" s="22"/>
      <c r="C24" s="21"/>
      <c r="D24" s="22"/>
      <c r="E24" s="7"/>
      <c r="F24" s="7"/>
      <c r="G24" s="7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6"/>
      <c r="B25" s="3"/>
      <c r="C25" s="6" t="str">
        <f>IF(OR(ISBLANK(A25),ISBLANK(E19)),"",SUM(A25,E19))</f>
        <v/>
      </c>
      <c r="D25" s="3"/>
      <c r="E25" s="7"/>
      <c r="F25" s="7"/>
      <c r="G25" s="7"/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7"/>
      <c r="B26" s="7"/>
      <c r="C26" s="7"/>
      <c r="D26" s="7"/>
      <c r="E26" s="7"/>
      <c r="F26" s="7"/>
      <c r="G26" s="7"/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7"/>
      <c r="B27" s="7"/>
      <c r="C27" s="7"/>
      <c r="D27" s="7"/>
      <c r="E27" s="7"/>
      <c r="F27" s="7"/>
      <c r="G27" s="7"/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34" t="s">
        <v>17</v>
      </c>
      <c r="B28" s="35"/>
      <c r="C28" s="12"/>
      <c r="D28" s="12"/>
      <c r="E28" s="12"/>
      <c r="F28" s="12"/>
      <c r="G28" s="12"/>
      <c r="H28" s="1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36" t="s">
        <v>18</v>
      </c>
      <c r="B29" s="3"/>
      <c r="C29" s="7"/>
      <c r="D29" s="7"/>
      <c r="E29" s="7"/>
      <c r="F29" s="7"/>
      <c r="G29" s="7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7" t="s">
        <v>19</v>
      </c>
      <c r="B30" s="19"/>
      <c r="C30" s="23" t="s">
        <v>20</v>
      </c>
      <c r="D30" s="3"/>
      <c r="E30" s="23" t="s">
        <v>21</v>
      </c>
      <c r="F30" s="3"/>
      <c r="G30" s="23" t="s">
        <v>22</v>
      </c>
      <c r="H30" s="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"/>
      <c r="B31" s="3"/>
      <c r="C31" s="6"/>
      <c r="D31" s="3"/>
      <c r="E31" s="6"/>
      <c r="F31" s="3"/>
      <c r="G31" s="6" t="str">
        <f>IF(OR(ISBLANK(A31),ISBLANK(C31),ISBLANK(E31)),"",1*A31+0.25*C31+0.5*E31)</f>
        <v/>
      </c>
      <c r="H31" s="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7"/>
      <c r="B32" s="7"/>
      <c r="C32" s="7"/>
      <c r="D32" s="7"/>
      <c r="E32" s="7"/>
      <c r="F32" s="7"/>
      <c r="G32" s="7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36" t="s">
        <v>23</v>
      </c>
      <c r="B33" s="3"/>
      <c r="C33" s="7"/>
      <c r="D33" s="7"/>
      <c r="E33" s="7"/>
      <c r="F33" s="7"/>
      <c r="G33" s="7"/>
      <c r="H33" s="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23" t="s">
        <v>24</v>
      </c>
      <c r="B34" s="3"/>
      <c r="C34" s="37" t="s">
        <v>25</v>
      </c>
      <c r="D34" s="3"/>
      <c r="E34" s="23" t="s">
        <v>26</v>
      </c>
      <c r="F34" s="3"/>
      <c r="G34" s="7"/>
      <c r="H34" s="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6"/>
      <c r="B35" s="3"/>
      <c r="C35" s="6"/>
      <c r="D35" s="3"/>
      <c r="E35" s="6"/>
      <c r="F35" s="3"/>
      <c r="G35" s="7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23" t="s">
        <v>27</v>
      </c>
      <c r="B36" s="3"/>
      <c r="C36" s="23" t="s">
        <v>28</v>
      </c>
      <c r="D36" s="3"/>
      <c r="E36" s="23" t="s">
        <v>29</v>
      </c>
      <c r="F36" s="3"/>
      <c r="G36" s="7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38" t="str">
        <f>IF(OR(ISBLANK(C25),ISBLANK(A35)),"",C25-A35)</f>
        <v/>
      </c>
      <c r="B37" s="3"/>
      <c r="C37" s="38" t="str">
        <f>IF(ISBLANK(C35),"",100/C35)</f>
        <v/>
      </c>
      <c r="D37" s="3"/>
      <c r="E37" s="25" t="str">
        <f>IF(OR(ISBLANK(E35),ISBLANK(G19)),"",E35/G19)</f>
        <v/>
      </c>
      <c r="F37" s="3"/>
      <c r="G37" s="7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7"/>
      <c r="B39" s="7"/>
      <c r="C39" s="7"/>
      <c r="D39" s="7"/>
      <c r="E39" s="7"/>
      <c r="F39" s="7"/>
      <c r="G39" s="7"/>
      <c r="H39" s="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7"/>
      <c r="B40" s="7"/>
      <c r="C40" s="7"/>
      <c r="D40" s="7"/>
      <c r="E40" s="7"/>
      <c r="F40" s="7"/>
      <c r="G40" s="7"/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39" t="s">
        <v>30</v>
      </c>
      <c r="B41" s="40"/>
      <c r="C41" s="40"/>
      <c r="D41" s="40"/>
      <c r="E41" s="40"/>
      <c r="F41" s="40"/>
      <c r="G41" s="40"/>
      <c r="H41" s="4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3" t="s">
        <v>24</v>
      </c>
      <c r="B42" s="3"/>
      <c r="C42" s="23" t="s">
        <v>29</v>
      </c>
      <c r="D42" s="3"/>
      <c r="E42" s="23" t="s">
        <v>22</v>
      </c>
      <c r="F42" s="3"/>
      <c r="G42" s="23" t="s">
        <v>28</v>
      </c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38" t="str">
        <f>IF(ISBLANK(A35),"",A35)</f>
        <v/>
      </c>
      <c r="B43" s="3"/>
      <c r="C43" s="25" t="str">
        <f>E37</f>
        <v/>
      </c>
      <c r="D43" s="3"/>
      <c r="E43" s="42" t="str">
        <f>G31</f>
        <v/>
      </c>
      <c r="F43" s="22"/>
      <c r="G43" s="25" t="str">
        <f>C37</f>
        <v/>
      </c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7"/>
      <c r="B44" s="7"/>
      <c r="C44" s="7"/>
      <c r="D44" s="7"/>
      <c r="E44" s="7"/>
      <c r="F44" s="7"/>
      <c r="G44" s="7"/>
      <c r="H44" s="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9">
    <mergeCell ref="A23:B24"/>
    <mergeCell ref="C23:D24"/>
    <mergeCell ref="A25:B25"/>
    <mergeCell ref="C25:D25"/>
    <mergeCell ref="A29:B29"/>
    <mergeCell ref="A30:B30"/>
    <mergeCell ref="C30:D30"/>
    <mergeCell ref="C35:D35"/>
    <mergeCell ref="E35:F35"/>
    <mergeCell ref="A31:B31"/>
    <mergeCell ref="C31:D31"/>
    <mergeCell ref="A33:B33"/>
    <mergeCell ref="A34:B34"/>
    <mergeCell ref="C34:D34"/>
    <mergeCell ref="E34:F34"/>
    <mergeCell ref="A35:B35"/>
    <mergeCell ref="C42:D42"/>
    <mergeCell ref="E42:F42"/>
    <mergeCell ref="G42:H42"/>
    <mergeCell ref="A43:B43"/>
    <mergeCell ref="C43:D43"/>
    <mergeCell ref="E43:F43"/>
    <mergeCell ref="G43:H43"/>
    <mergeCell ref="A36:B36"/>
    <mergeCell ref="C36:D36"/>
    <mergeCell ref="E36:F36"/>
    <mergeCell ref="A37:B37"/>
    <mergeCell ref="C37:D37"/>
    <mergeCell ref="E37:F37"/>
    <mergeCell ref="A42:B42"/>
    <mergeCell ref="A1:D1"/>
    <mergeCell ref="A2:B2"/>
    <mergeCell ref="C2:D2"/>
    <mergeCell ref="A3:B3"/>
    <mergeCell ref="C3:D3"/>
    <mergeCell ref="C8:H8"/>
    <mergeCell ref="G9:H9"/>
    <mergeCell ref="C11:D11"/>
    <mergeCell ref="C12:D12"/>
    <mergeCell ref="E12:F12"/>
    <mergeCell ref="G12:H12"/>
    <mergeCell ref="C13:D13"/>
    <mergeCell ref="E13:F13"/>
    <mergeCell ref="G13:H13"/>
    <mergeCell ref="C9:D9"/>
    <mergeCell ref="E9:F9"/>
    <mergeCell ref="C10:D10"/>
    <mergeCell ref="E10:F10"/>
    <mergeCell ref="G10:H10"/>
    <mergeCell ref="E11:F11"/>
    <mergeCell ref="G11:H11"/>
    <mergeCell ref="E17:F18"/>
    <mergeCell ref="G17:H18"/>
    <mergeCell ref="I17:J17"/>
    <mergeCell ref="A19:B19"/>
    <mergeCell ref="C19:D19"/>
    <mergeCell ref="E19:F19"/>
    <mergeCell ref="G19:H19"/>
    <mergeCell ref="A8:B9"/>
    <mergeCell ref="A10:B10"/>
    <mergeCell ref="A11:B11"/>
    <mergeCell ref="A12:B12"/>
    <mergeCell ref="A13:B13"/>
    <mergeCell ref="A17:B18"/>
    <mergeCell ref="C17:D18"/>
    <mergeCell ref="E30:F30"/>
    <mergeCell ref="G30:H30"/>
    <mergeCell ref="E31:F31"/>
    <mergeCell ref="G31:H3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2022-01-15T07:04:38Z</dcterms:created>
  <dc:creator>William</dc:creator>
</cp:coreProperties>
</file>