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xcLEGY9K55oEcaPavrAwE3cXrO4byGGRyiKxQsUbGRY="/>
    </ext>
  </extLst>
</workbook>
</file>

<file path=xl/sharedStrings.xml><?xml version="1.0" encoding="utf-8"?>
<sst xmlns="http://schemas.openxmlformats.org/spreadsheetml/2006/main" count="20" uniqueCount="18">
  <si>
    <t>Grey values indicate modifiable data</t>
  </si>
  <si>
    <t xml:space="preserve">Dowels </t>
  </si>
  <si>
    <t>Competition Data</t>
  </si>
  <si>
    <t>Size</t>
  </si>
  <si>
    <t>Thick</t>
  </si>
  <si>
    <t>Thin</t>
  </si>
  <si>
    <t>Anchor Time [s]</t>
  </si>
  <si>
    <t>Quantity</t>
  </si>
  <si>
    <t>Mass (g)</t>
  </si>
  <si>
    <t>Length [m]</t>
  </si>
  <si>
    <t>Length is how long your boom extends horizontally (should &gt;= than 1.50m)</t>
  </si>
  <si>
    <t>Mass Supported [g]</t>
  </si>
  <si>
    <t>Boom's Mass [g]</t>
  </si>
  <si>
    <t>Mass Ratio</t>
  </si>
  <si>
    <t>Competition Equation</t>
  </si>
  <si>
    <t>Total</t>
  </si>
  <si>
    <t>Total Size</t>
  </si>
  <si>
    <t>Total Mass [g]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</si>
</sst>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#\ #/#"/>
  </numFmts>
  <fonts count="6">
    <font>
      <sz val="11.0"/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Roboto Mono"/>
    </font>
    <font>
      <i/>
      <sz val="11.0"/>
      <color theme="1"/>
      <name val="Calibri"/>
    </font>
    <font>
      <sz val="8.0"/>
      <color rgb="FF000000"/>
      <name val="Roboto Mono"/>
    </font>
  </fonts>
  <fills count="8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8E7CC3"/>
        <bgColor rgb="FF8E7CC3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CE90F4"/>
        <bgColor rgb="FFCE90F4"/>
      </patternFill>
    </fill>
    <fill>
      <patternFill patternType="solid">
        <fgColor rgb="FFE2EFD9"/>
        <bgColor rgb="FFE2EFD9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1" numFmtId="0" xfId="0" applyBorder="1" applyFont="1"/>
    <xf borderId="5" fillId="3" fontId="3" numFmtId="0" xfId="0" applyAlignment="1" applyBorder="1" applyFill="1" applyFont="1">
      <alignment horizontal="center" shrinkToFit="0" wrapText="1"/>
    </xf>
    <xf borderId="6" fillId="0" fontId="2" numFmtId="0" xfId="0" applyBorder="1" applyFont="1"/>
    <xf borderId="7" fillId="0" fontId="2" numFmtId="0" xfId="0" applyBorder="1" applyFont="1"/>
    <xf borderId="8" fillId="3" fontId="3" numFmtId="0" xfId="0" applyAlignment="1" applyBorder="1" applyFont="1">
      <alignment horizontal="center" shrinkToFit="0" wrapText="1"/>
    </xf>
    <xf borderId="9" fillId="0" fontId="2" numFmtId="0" xfId="0" applyBorder="1" applyFont="1"/>
    <xf borderId="10" fillId="0" fontId="2" numFmtId="0" xfId="0" applyBorder="1" applyFont="1"/>
    <xf borderId="11" fillId="4" fontId="3" numFmtId="0" xfId="0" applyAlignment="1" applyBorder="1" applyFill="1" applyFont="1">
      <alignment horizontal="center" shrinkToFit="0" vertical="center" wrapText="1"/>
    </xf>
    <xf borderId="5" fillId="4" fontId="3" numFmtId="0" xfId="0" applyAlignment="1" applyBorder="1" applyFont="1">
      <alignment horizontal="center" shrinkToFit="0" wrapText="1"/>
    </xf>
    <xf borderId="12" fillId="4" fontId="3" numFmtId="0" xfId="0" applyAlignment="1" applyBorder="1" applyFont="1">
      <alignment horizontal="center" shrinkToFit="0" vertical="center" wrapText="1"/>
    </xf>
    <xf borderId="1" fillId="2" fontId="1" numFmtId="2" xfId="0" applyAlignment="1" applyBorder="1" applyFont="1" applyNumberFormat="1">
      <alignment horizontal="right" readingOrder="0" vertical="center"/>
    </xf>
    <xf borderId="13" fillId="0" fontId="2" numFmtId="0" xfId="0" applyBorder="1" applyFont="1"/>
    <xf borderId="14" fillId="5" fontId="3" numFmtId="0" xfId="0" applyAlignment="1" applyBorder="1" applyFill="1" applyFont="1">
      <alignment horizontal="center" shrinkToFit="0" vertical="center" wrapText="1"/>
    </xf>
    <xf borderId="14" fillId="5" fontId="3" numFmtId="0" xfId="0" applyAlignment="1" applyBorder="1" applyFont="1">
      <alignment horizontal="center" readingOrder="0" shrinkToFit="0" vertical="center" wrapText="1"/>
    </xf>
    <xf borderId="0" fillId="0" fontId="4" numFmtId="0" xfId="0" applyFont="1"/>
    <xf borderId="15" fillId="0" fontId="3" numFmtId="12" xfId="0" applyAlignment="1" applyBorder="1" applyFont="1" applyNumberFormat="1">
      <alignment horizontal="center" shrinkToFit="0" wrapText="1"/>
    </xf>
    <xf borderId="14" fillId="2" fontId="3" numFmtId="0" xfId="0" applyAlignment="1" applyBorder="1" applyFont="1">
      <alignment horizontal="right" shrinkToFit="0" vertical="center" wrapText="1"/>
    </xf>
    <xf borderId="14" fillId="0" fontId="3" numFmtId="0" xfId="0" applyAlignment="1" applyBorder="1" applyFont="1">
      <alignment horizontal="right" shrinkToFit="0" vertical="center" wrapText="1"/>
    </xf>
    <xf borderId="1" fillId="0" fontId="1" numFmtId="2" xfId="0" applyAlignment="1" applyBorder="1" applyFont="1" applyNumberFormat="1">
      <alignment horizontal="right" vertical="center"/>
    </xf>
    <xf borderId="0" fillId="0" fontId="1" numFmtId="0" xfId="0" applyAlignment="1" applyFont="1">
      <alignment horizontal="right" vertical="center"/>
    </xf>
    <xf borderId="14" fillId="2" fontId="3" numFmtId="0" xfId="0" applyAlignment="1" applyBorder="1" applyFont="1">
      <alignment horizontal="right" readingOrder="0" shrinkToFit="0" vertical="center" wrapText="1"/>
    </xf>
    <xf borderId="1" fillId="6" fontId="1" numFmtId="164" xfId="0" applyAlignment="1" applyBorder="1" applyFill="1" applyFont="1" applyNumberFormat="1">
      <alignment horizontal="right" vertical="center"/>
    </xf>
    <xf borderId="15" fillId="4" fontId="3" numFmtId="0" xfId="0" applyAlignment="1" applyBorder="1" applyFont="1">
      <alignment horizontal="center" shrinkToFit="0" wrapText="1"/>
    </xf>
    <xf borderId="14" fillId="5" fontId="3" numFmtId="165" xfId="0" applyAlignment="1" applyBorder="1" applyFont="1" applyNumberFormat="1">
      <alignment horizontal="right" shrinkToFit="0" vertical="center" wrapText="1"/>
    </xf>
    <xf borderId="14" fillId="5" fontId="3" numFmtId="2" xfId="0" applyAlignment="1" applyBorder="1" applyFont="1" applyNumberFormat="1">
      <alignment horizontal="right" shrinkToFit="0" vertical="center" wrapText="1"/>
    </xf>
    <xf borderId="5" fillId="4" fontId="3" numFmtId="0" xfId="0" applyAlignment="1" applyBorder="1" applyFont="1">
      <alignment horizontal="center" shrinkToFit="0" vertical="center" wrapText="1"/>
    </xf>
    <xf borderId="0" fillId="0" fontId="5" numFmtId="0" xfId="0" applyFont="1"/>
    <xf borderId="5" fillId="7" fontId="3" numFmtId="165" xfId="0" applyAlignment="1" applyBorder="1" applyFill="1" applyFont="1" applyNumberFormat="1">
      <alignment horizontal="center" shrinkToFit="0" vertical="center" wrapText="1"/>
    </xf>
    <xf borderId="5" fillId="0" fontId="3" numFmtId="2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rgb="FFFF5D5D"/>
          <bgColor rgb="FFFF5D5D"/>
        </patternFill>
      </fill>
      <border/>
    </dxf>
    <dxf>
      <font/>
      <fill>
        <patternFill patternType="solid">
          <fgColor rgb="FFA8D08D"/>
          <bgColor rgb="FFA8D08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12.14"/>
    <col customWidth="1" min="4" max="4" width="11.71"/>
    <col customWidth="1" min="5" max="5" width="11.29"/>
    <col customWidth="1" min="6" max="6" width="12.0"/>
    <col customWidth="1" min="7" max="7" width="8.86"/>
    <col customWidth="1" min="8" max="8" width="23.29"/>
    <col customWidth="1" min="9" max="9" width="5.43"/>
    <col customWidth="1" min="10" max="10" width="7.43"/>
    <col customWidth="1" min="11" max="11" width="8.86"/>
    <col customWidth="1" min="12" max="12" width="58.29"/>
    <col customWidth="1" min="13" max="26" width="8.86"/>
  </cols>
  <sheetData>
    <row r="2">
      <c r="C2" s="1" t="s">
        <v>0</v>
      </c>
      <c r="D2" s="2"/>
      <c r="E2" s="2"/>
      <c r="F2" s="3"/>
    </row>
    <row r="3">
      <c r="H3" s="4"/>
      <c r="I3" s="4"/>
      <c r="J3" s="4"/>
    </row>
    <row r="4" ht="15.0" customHeight="1">
      <c r="C4" s="5" t="s">
        <v>1</v>
      </c>
      <c r="D4" s="6"/>
      <c r="E4" s="6"/>
      <c r="F4" s="7"/>
      <c r="H4" s="8" t="s">
        <v>2</v>
      </c>
      <c r="I4" s="9"/>
      <c r="J4" s="10"/>
    </row>
    <row r="5">
      <c r="B5" s="11" t="s">
        <v>3</v>
      </c>
      <c r="C5" s="12" t="s">
        <v>4</v>
      </c>
      <c r="D5" s="7"/>
      <c r="E5" s="12" t="s">
        <v>5</v>
      </c>
      <c r="F5" s="7"/>
      <c r="H5" s="13" t="s">
        <v>6</v>
      </c>
      <c r="I5" s="14"/>
      <c r="J5" s="3"/>
    </row>
    <row r="6">
      <c r="B6" s="15"/>
      <c r="C6" s="16" t="s">
        <v>7</v>
      </c>
      <c r="D6" s="17" t="s">
        <v>8</v>
      </c>
      <c r="E6" s="16" t="s">
        <v>7</v>
      </c>
      <c r="F6" s="17" t="s">
        <v>8</v>
      </c>
      <c r="H6" s="13" t="s">
        <v>9</v>
      </c>
      <c r="I6" s="14"/>
      <c r="J6" s="3"/>
      <c r="L6" s="18" t="s">
        <v>10</v>
      </c>
    </row>
    <row r="7">
      <c r="B7" s="19">
        <v>0.125</v>
      </c>
      <c r="C7" s="20">
        <v>0.0</v>
      </c>
      <c r="D7" s="21">
        <v>14.0</v>
      </c>
      <c r="E7" s="20">
        <v>0.0</v>
      </c>
      <c r="F7" s="21">
        <v>4.0</v>
      </c>
      <c r="H7" s="13" t="s">
        <v>11</v>
      </c>
      <c r="I7" s="14"/>
      <c r="J7" s="3"/>
    </row>
    <row r="8">
      <c r="B8" s="19">
        <v>0.25</v>
      </c>
      <c r="C8" s="20">
        <v>0.0</v>
      </c>
      <c r="D8" s="21">
        <v>23.0</v>
      </c>
      <c r="E8" s="20">
        <v>0.0</v>
      </c>
      <c r="F8" s="21">
        <v>8.0</v>
      </c>
      <c r="H8" s="13" t="s">
        <v>12</v>
      </c>
      <c r="I8" s="22" t="str">
        <f>If(E16,E16,"")</f>
        <v/>
      </c>
      <c r="J8" s="3"/>
    </row>
    <row r="9">
      <c r="B9" s="19">
        <v>0.3333333333333333</v>
      </c>
      <c r="C9" s="20">
        <v>0.0</v>
      </c>
      <c r="D9" s="21">
        <v>36.0</v>
      </c>
      <c r="E9" s="20">
        <v>0.0</v>
      </c>
      <c r="F9" s="21">
        <v>11.0</v>
      </c>
      <c r="I9" s="23"/>
      <c r="J9" s="23"/>
    </row>
    <row r="10">
      <c r="B10" s="19">
        <v>0.5</v>
      </c>
      <c r="C10" s="24">
        <v>0.0</v>
      </c>
      <c r="D10" s="21">
        <v>56.0</v>
      </c>
      <c r="E10" s="24">
        <v>0.0</v>
      </c>
      <c r="F10" s="21">
        <v>16.0</v>
      </c>
      <c r="H10" s="13" t="s">
        <v>13</v>
      </c>
      <c r="I10" s="22" t="str">
        <f>if(COUNT(I7:I8)=2, I7/I8, "")</f>
        <v/>
      </c>
      <c r="J10" s="3"/>
    </row>
    <row r="11">
      <c r="B11" s="19">
        <v>0.6666666666666666</v>
      </c>
      <c r="C11" s="20">
        <v>0.0</v>
      </c>
      <c r="D11" s="21">
        <v>72.0</v>
      </c>
      <c r="E11" s="20">
        <v>0.0</v>
      </c>
      <c r="F11" s="21">
        <v>18.0</v>
      </c>
      <c r="H11" s="13" t="s">
        <v>14</v>
      </c>
      <c r="I11" s="25" t="str">
        <f>if(count(I5:I8)=4,((I10)^2)*(60/(I5+30))*(I6/1.5),"")</f>
        <v/>
      </c>
      <c r="J11" s="3"/>
    </row>
    <row r="12">
      <c r="B12" s="19">
        <v>1.0</v>
      </c>
      <c r="C12" s="24">
        <v>0.0</v>
      </c>
      <c r="D12" s="21">
        <v>108.0</v>
      </c>
      <c r="E12" s="24">
        <v>0.0</v>
      </c>
      <c r="F12" s="21">
        <v>32.0</v>
      </c>
    </row>
    <row r="13">
      <c r="B13" s="26" t="s">
        <v>15</v>
      </c>
      <c r="C13" s="27">
        <f>SUMPRODUCT(B7:B12, C7:C12)</f>
        <v>0</v>
      </c>
      <c r="D13" s="28">
        <f>C13*D12</f>
        <v>0</v>
      </c>
      <c r="E13" s="27">
        <f>SUMPRODUCT(B7:B12, E7:E12)</f>
        <v>0</v>
      </c>
      <c r="F13" s="28">
        <f>E13*F12</f>
        <v>0</v>
      </c>
    </row>
    <row r="15" ht="15.0" customHeight="1">
      <c r="C15" s="29" t="s">
        <v>16</v>
      </c>
      <c r="D15" s="7"/>
      <c r="E15" s="29" t="s">
        <v>17</v>
      </c>
      <c r="F15" s="7"/>
      <c r="H15" s="30"/>
    </row>
    <row r="16">
      <c r="C16" s="31">
        <f>C13+E13</f>
        <v>0</v>
      </c>
      <c r="D16" s="7"/>
      <c r="E16" s="32">
        <f>D13+F13</f>
        <v>0</v>
      </c>
      <c r="F16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2:F2"/>
    <mergeCell ref="C4:F4"/>
    <mergeCell ref="H4:J4"/>
    <mergeCell ref="B5:B6"/>
    <mergeCell ref="C5:D5"/>
    <mergeCell ref="E5:F5"/>
    <mergeCell ref="I5:J5"/>
    <mergeCell ref="C16:D16"/>
    <mergeCell ref="E16:F16"/>
    <mergeCell ref="I6:J6"/>
    <mergeCell ref="I7:J7"/>
    <mergeCell ref="I8:J8"/>
    <mergeCell ref="I10:J10"/>
    <mergeCell ref="I11:J11"/>
    <mergeCell ref="C15:D15"/>
    <mergeCell ref="E15:F15"/>
  </mergeCells>
  <conditionalFormatting sqref="C16:D16">
    <cfRule type="cellIs" dxfId="0" priority="1" operator="greaterThan">
      <formula>4</formula>
    </cfRule>
  </conditionalFormatting>
  <conditionalFormatting sqref="I6:J6">
    <cfRule type="cellIs" dxfId="1" priority="2" operator="greaterThanOrEqual">
      <formula>1.5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2024-01-24T13:42:09Z</dcterms:created>
  <dc:creator>EG</dc:creator>
</cp:coreProperties>
</file>